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QY\Documents\2021膀胱\模量测试\"/>
    </mc:Choice>
  </mc:AlternateContent>
  <xr:revisionPtr revIDLastSave="0" documentId="13_ncr:1_{12A5AA79-2018-4A78-99CA-1A97D1E1047D}" xr6:coauthVersionLast="47" xr6:coauthVersionMax="47" xr10:uidLastSave="{00000000-0000-0000-0000-000000000000}"/>
  <bookViews>
    <workbookView xWindow="-120" yWindow="-120" windowWidth="29040" windowHeight="15840" xr2:uid="{1E615655-5CA0-4FF4-A280-BB87B67EBC0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8" i="1" l="1"/>
  <c r="C47" i="1"/>
  <c r="C39" i="1"/>
  <c r="C38" i="1"/>
  <c r="C31" i="1"/>
  <c r="C30" i="1"/>
  <c r="C20" i="1"/>
  <c r="C19" i="1"/>
  <c r="C9" i="1"/>
  <c r="C8" i="1"/>
</calcChain>
</file>

<file path=xl/sharedStrings.xml><?xml version="1.0" encoding="utf-8"?>
<sst xmlns="http://schemas.openxmlformats.org/spreadsheetml/2006/main" count="18" uniqueCount="10">
  <si>
    <t>Ecoflex</t>
    <phoneticPr fontId="1" type="noConversion"/>
  </si>
  <si>
    <t>E9P1</t>
    <phoneticPr fontId="1" type="noConversion"/>
  </si>
  <si>
    <t>E8P2</t>
    <phoneticPr fontId="1" type="noConversion"/>
  </si>
  <si>
    <t>E6P4</t>
    <phoneticPr fontId="1" type="noConversion"/>
  </si>
  <si>
    <t>E5P5</t>
    <phoneticPr fontId="1" type="noConversion"/>
  </si>
  <si>
    <t>Sample No.</t>
    <phoneticPr fontId="1" type="noConversion"/>
  </si>
  <si>
    <t>Pure matrix material</t>
    <phoneticPr fontId="1" type="noConversion"/>
  </si>
  <si>
    <t>Shear Modules (MPa)</t>
    <phoneticPr fontId="1" type="noConversion"/>
  </si>
  <si>
    <t>Average</t>
    <phoneticPr fontId="1" type="noConversion"/>
  </si>
  <si>
    <t>Standard error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</si>
</sst>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2" borderId="0" xfId="0" applyFill="1">
      <alignment vertical="center"/>
    </xf>
    <xf numFmtId="11" fontId="0" fillId="2" borderId="0" xfId="0" applyNumberFormat="1" applyFill="1">
      <alignment vertical="center"/>
    </xf>
    <xf numFmtId="0" fontId="2" fillId="2" borderId="0" xfId="0" applyFon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4D349-13C4-4E36-9AEA-ED477E3DDCA9}">
  <dimension ref="A1:C48"/>
  <sheetViews>
    <sheetView tabSelected="1" topLeftCell="A25" workbookViewId="0">
      <selection activeCell="I37" sqref="I37"/>
    </sheetView>
  </sheetViews>
  <sheetFormatPr defaultRowHeight="14.25" x14ac:dyDescent="0.2"/>
  <cols>
    <col min="1" max="1" width="18.25" customWidth="1"/>
    <col min="2" max="2" width="13" customWidth="1"/>
    <col min="3" max="3" width="22.375" customWidth="1"/>
  </cols>
  <sheetData>
    <row r="1" spans="1:3" x14ac:dyDescent="0.2">
      <c r="A1" t="s">
        <v>6</v>
      </c>
      <c r="B1" t="s">
        <v>5</v>
      </c>
      <c r="C1" t="s">
        <v>7</v>
      </c>
    </row>
    <row r="2" spans="1:3" x14ac:dyDescent="0.2">
      <c r="A2" s="3" t="s">
        <v>0</v>
      </c>
      <c r="B2">
        <v>1</v>
      </c>
      <c r="C2" s="1">
        <v>2.3072757520000001E-2</v>
      </c>
    </row>
    <row r="3" spans="1:3" x14ac:dyDescent="0.2">
      <c r="B3">
        <v>2</v>
      </c>
      <c r="C3" s="1">
        <v>2.0712596989999998E-2</v>
      </c>
    </row>
    <row r="4" spans="1:3" x14ac:dyDescent="0.2">
      <c r="B4">
        <v>3</v>
      </c>
      <c r="C4" s="1">
        <v>1.559081759E-2</v>
      </c>
    </row>
    <row r="5" spans="1:3" x14ac:dyDescent="0.2">
      <c r="B5">
        <v>4</v>
      </c>
      <c r="C5" s="1">
        <v>2.249712496E-2</v>
      </c>
    </row>
    <row r="6" spans="1:3" x14ac:dyDescent="0.2">
      <c r="B6">
        <v>5</v>
      </c>
      <c r="C6" s="1">
        <v>2.0133337970000002E-2</v>
      </c>
    </row>
    <row r="8" spans="1:3" x14ac:dyDescent="0.2">
      <c r="B8" s="3" t="s">
        <v>8</v>
      </c>
      <c r="C8" s="4">
        <f>AVERAGE(C2:C3,C5:C6)</f>
        <v>2.160395436E-2</v>
      </c>
    </row>
    <row r="9" spans="1:3" x14ac:dyDescent="0.2">
      <c r="B9" s="3" t="s">
        <v>9</v>
      </c>
      <c r="C9" s="3">
        <f>STDEV(C2:C3,C5:C6)</f>
        <v>1.40384792280839E-3</v>
      </c>
    </row>
    <row r="12" spans="1:3" x14ac:dyDescent="0.2">
      <c r="A12" s="3" t="s">
        <v>1</v>
      </c>
      <c r="B12">
        <v>1</v>
      </c>
      <c r="C12" s="1">
        <v>4.948215207E-2</v>
      </c>
    </row>
    <row r="13" spans="1:3" x14ac:dyDescent="0.2">
      <c r="B13">
        <v>2</v>
      </c>
      <c r="C13" s="1">
        <v>4.5769225939999998E-2</v>
      </c>
    </row>
    <row r="14" spans="1:3" x14ac:dyDescent="0.2">
      <c r="B14">
        <v>3</v>
      </c>
      <c r="C14" s="1">
        <v>5.9914031309999997E-2</v>
      </c>
    </row>
    <row r="15" spans="1:3" x14ac:dyDescent="0.2">
      <c r="B15">
        <v>4</v>
      </c>
      <c r="C15" s="1">
        <v>5.9605512440000001E-2</v>
      </c>
    </row>
    <row r="16" spans="1:3" x14ac:dyDescent="0.2">
      <c r="B16">
        <v>5</v>
      </c>
      <c r="C16" s="1">
        <v>4.988001962E-2</v>
      </c>
    </row>
    <row r="17" spans="1:3" x14ac:dyDescent="0.2">
      <c r="B17">
        <v>6</v>
      </c>
      <c r="C17" s="1">
        <v>5.0591045610000003E-2</v>
      </c>
    </row>
    <row r="19" spans="1:3" x14ac:dyDescent="0.2">
      <c r="B19" s="3" t="s">
        <v>8</v>
      </c>
      <c r="C19" s="4">
        <f>AVERAGE(C12:C17)</f>
        <v>5.2540331165000002E-2</v>
      </c>
    </row>
    <row r="20" spans="1:3" x14ac:dyDescent="0.2">
      <c r="B20" s="3" t="s">
        <v>9</v>
      </c>
      <c r="C20" s="3">
        <f>STDEV(C12:C17)</f>
        <v>5.8372174417866754E-3</v>
      </c>
    </row>
    <row r="23" spans="1:3" x14ac:dyDescent="0.2">
      <c r="A23" s="3" t="s">
        <v>2</v>
      </c>
      <c r="B23">
        <v>1</v>
      </c>
      <c r="C23" s="1">
        <v>7.1540616400000007E-2</v>
      </c>
    </row>
    <row r="24" spans="1:3" x14ac:dyDescent="0.2">
      <c r="B24">
        <v>2</v>
      </c>
      <c r="C24" s="1">
        <v>7.6594243450000002E-2</v>
      </c>
    </row>
    <row r="25" spans="1:3" x14ac:dyDescent="0.2">
      <c r="B25">
        <v>3</v>
      </c>
      <c r="C25" s="1">
        <v>8.1998323109999993E-2</v>
      </c>
    </row>
    <row r="26" spans="1:3" x14ac:dyDescent="0.2">
      <c r="B26">
        <v>4</v>
      </c>
      <c r="C26" s="1">
        <v>6.7091291689999999E-2</v>
      </c>
    </row>
    <row r="27" spans="1:3" x14ac:dyDescent="0.2">
      <c r="B27">
        <v>5</v>
      </c>
      <c r="C27" s="1">
        <v>6.1045133369999997E-2</v>
      </c>
    </row>
    <row r="28" spans="1:3" x14ac:dyDescent="0.2">
      <c r="B28">
        <v>6</v>
      </c>
      <c r="C28" s="1">
        <v>7.0734355550000003E-2</v>
      </c>
    </row>
    <row r="30" spans="1:3" x14ac:dyDescent="0.2">
      <c r="B30" s="3" t="s">
        <v>8</v>
      </c>
      <c r="C30" s="4">
        <f>AVERAGE(C23:C26,C28)</f>
        <v>7.3591766040000006E-2</v>
      </c>
    </row>
    <row r="31" spans="1:3" x14ac:dyDescent="0.2">
      <c r="B31" s="3" t="s">
        <v>9</v>
      </c>
      <c r="C31" s="3">
        <f>STDEV(C23:C26,C28)</f>
        <v>5.7946796438148596E-3</v>
      </c>
    </row>
    <row r="34" spans="1:3" x14ac:dyDescent="0.2">
      <c r="A34" s="3" t="s">
        <v>3</v>
      </c>
      <c r="B34">
        <v>1</v>
      </c>
      <c r="C34">
        <v>0.130978757</v>
      </c>
    </row>
    <row r="35" spans="1:3" x14ac:dyDescent="0.2">
      <c r="B35">
        <v>2</v>
      </c>
      <c r="C35">
        <v>0.118943191</v>
      </c>
    </row>
    <row r="36" spans="1:3" x14ac:dyDescent="0.2">
      <c r="B36">
        <v>3</v>
      </c>
      <c r="C36" s="1">
        <v>9.2452483320000001E-2</v>
      </c>
    </row>
    <row r="37" spans="1:3" x14ac:dyDescent="0.2">
      <c r="C37" s="2"/>
    </row>
    <row r="38" spans="1:3" x14ac:dyDescent="0.2">
      <c r="B38" s="3" t="s">
        <v>8</v>
      </c>
      <c r="C38" s="3">
        <f>AVERAGE(C34:C36)</f>
        <v>0.11412481044</v>
      </c>
    </row>
    <row r="39" spans="1:3" x14ac:dyDescent="0.2">
      <c r="B39" s="3" t="s">
        <v>9</v>
      </c>
      <c r="C39" s="3">
        <f>STDEV(C34:C36)</f>
        <v>1.9709922230498715E-2</v>
      </c>
    </row>
    <row r="42" spans="1:3" x14ac:dyDescent="0.2">
      <c r="A42" s="3" t="s">
        <v>4</v>
      </c>
      <c r="B42">
        <v>1</v>
      </c>
      <c r="C42">
        <v>0.15716429400000001</v>
      </c>
    </row>
    <row r="43" spans="1:3" x14ac:dyDescent="0.2">
      <c r="B43">
        <v>2</v>
      </c>
      <c r="C43">
        <v>0.155486664</v>
      </c>
    </row>
    <row r="44" spans="1:3" x14ac:dyDescent="0.2">
      <c r="B44">
        <v>3</v>
      </c>
      <c r="C44">
        <v>0.13950621999999999</v>
      </c>
    </row>
    <row r="45" spans="1:3" x14ac:dyDescent="0.2">
      <c r="B45">
        <v>4</v>
      </c>
      <c r="C45">
        <v>0.15215250399999999</v>
      </c>
    </row>
    <row r="47" spans="1:3" x14ac:dyDescent="0.2">
      <c r="B47" s="5" t="s">
        <v>8</v>
      </c>
      <c r="C47" s="5">
        <f>AVERAGE(C42:C45)</f>
        <v>0.1510774205</v>
      </c>
    </row>
    <row r="48" spans="1:3" x14ac:dyDescent="0.2">
      <c r="B48" s="5" t="s">
        <v>9</v>
      </c>
      <c r="C48" s="5">
        <f>STDEV(C42:C45)</f>
        <v>7.9904097264672513E-3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WQY</dc:creator>
  <cp:lastModifiedBy>WQY</cp:lastModifiedBy>
  <dcterms:created xsi:type="dcterms:W3CDTF">2021-05-11T12:02:57Z</dcterms:created>
  <dcterms:modified xsi:type="dcterms:W3CDTF">2022-06-09T05:34:50Z</dcterms:modified>
</cp:coreProperties>
</file>